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C20" i="1"/>
  <c r="C18" i="1"/>
  <c r="D13" i="1"/>
  <c r="E21" i="1" l="1"/>
  <c r="E20" i="1"/>
  <c r="E19" i="1"/>
  <c r="E18" i="1"/>
  <c r="D22" i="1"/>
  <c r="C22" i="1"/>
  <c r="E14" i="1"/>
  <c r="E13" i="1"/>
  <c r="E22" i="1" l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<sst xmlns="http://schemas.openxmlformats.org/spreadsheetml/2006/main" count="29" uniqueCount="25">
  <si>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</si>
  <si>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</si>
  <si>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</si>
  <si>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</si>
  <si>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</si>
  <si>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</si>
  <si>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</si>
  <si>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</si>
  <si>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</si>
  <si>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</si>
  <si>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</si>
  <si>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</si>
  <si>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</si>
  <si>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</si>
  <si>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</si>
  <si>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</si>
  <si>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</si>
  <si>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Készítette:</t>
  </si>
  <si>
    <t>Jandzsó Balázs bv. százados</t>
  </si>
  <si>
    <t>Ellenőrizte:</t>
  </si>
  <si>
    <t>Bizderi Andrea bv. alezredes, bv. tanácsos</t>
  </si>
  <si>
    <t>gazdasági vezető</t>
  </si>
  <si>
    <t>Személyi juttatás 2022. II. negyedév</t>
  </si>
  <si>
    <t>Kaposvár, 2022. július 25.</t>
  </si>
  <si>
    <t>Munkajogi létszám 2022.06.30-án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</si>
</sst>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</cellStyleXfs>
  <cellXfs count="3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J9" sqref="J9"/>
    </sheetView>
  </sheetViews>
  <sheetFormatPr defaultRowHeight="15" x14ac:dyDescent="0.25"/>
  <cols>
    <col min="1" max="1" width="24.140625" bestFit="1" customWidth="1"/>
    <col min="2" max="5" width="13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24" t="s">
        <v>22</v>
      </c>
      <c r="B3" s="24"/>
      <c r="C3" s="24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27" t="s">
        <v>0</v>
      </c>
      <c r="B5" s="28"/>
      <c r="C5" s="29"/>
      <c r="D5" s="3" t="s">
        <v>1</v>
      </c>
      <c r="E5" s="1"/>
    </row>
    <row r="6" spans="1:5" ht="15.75" thickBot="1" x14ac:dyDescent="0.3">
      <c r="A6" s="22" t="s">
        <v>24</v>
      </c>
      <c r="B6" s="30"/>
      <c r="C6" s="23"/>
      <c r="D6" s="4">
        <v>94</v>
      </c>
      <c r="E6" s="1"/>
    </row>
    <row r="7" spans="1:5" ht="15.75" thickBot="1" x14ac:dyDescent="0.3">
      <c r="A7" s="31" t="s">
        <v>2</v>
      </c>
      <c r="B7" s="32"/>
      <c r="C7" s="33"/>
      <c r="D7" s="4">
        <v>6</v>
      </c>
      <c r="E7" s="12"/>
    </row>
    <row r="8" spans="1:5" ht="15.75" thickBot="1" x14ac:dyDescent="0.3">
      <c r="A8" s="31" t="s">
        <v>3</v>
      </c>
      <c r="B8" s="32"/>
      <c r="C8" s="33"/>
      <c r="D8" s="4">
        <v>88</v>
      </c>
      <c r="E8" s="2"/>
    </row>
    <row r="9" spans="1:5" x14ac:dyDescent="0.25">
      <c r="A9" s="2"/>
      <c r="B9" s="2"/>
      <c r="C9" s="2"/>
      <c r="D9" s="2"/>
      <c r="E9" s="2"/>
    </row>
    <row r="10" spans="1:5" ht="15.75" thickBot="1" x14ac:dyDescent="0.3">
      <c r="A10" s="2"/>
      <c r="B10" s="2"/>
      <c r="C10" s="2"/>
      <c r="D10" s="2"/>
      <c r="E10" s="1"/>
    </row>
    <row r="11" spans="1:5" ht="39" thickBot="1" x14ac:dyDescent="0.3">
      <c r="A11" s="20" t="s">
        <v>0</v>
      </c>
      <c r="B11" s="21"/>
      <c r="C11" s="14" t="s">
        <v>4</v>
      </c>
      <c r="D11" s="14" t="s">
        <v>5</v>
      </c>
      <c r="E11" s="7" t="s">
        <v>6</v>
      </c>
    </row>
    <row r="12" spans="1:5" ht="15.75" thickBot="1" x14ac:dyDescent="0.3">
      <c r="A12" s="25" t="s">
        <v>7</v>
      </c>
      <c r="B12" s="26"/>
      <c r="C12" s="5">
        <v>53145498</v>
      </c>
      <c r="D12" s="5">
        <v>112702548</v>
      </c>
      <c r="E12" s="8">
        <v>165848046</v>
      </c>
    </row>
    <row r="13" spans="1:5" ht="15.75" thickBot="1" x14ac:dyDescent="0.3">
      <c r="A13" s="6" t="s">
        <v>8</v>
      </c>
      <c r="B13" s="6" t="s">
        <v>2</v>
      </c>
      <c r="C13" s="5">
        <v>4588051</v>
      </c>
      <c r="D13" s="5">
        <f>8526018+289875+937500+506730+57975</f>
        <v>10318098</v>
      </c>
      <c r="E13" s="9">
        <f>C13+D13</f>
        <v>14906149</v>
      </c>
    </row>
    <row r="14" spans="1:5" ht="15.75" thickBot="1" x14ac:dyDescent="0.3">
      <c r="A14" s="6"/>
      <c r="B14" s="6" t="s">
        <v>3</v>
      </c>
      <c r="C14" s="5">
        <v>48557447</v>
      </c>
      <c r="D14" s="5">
        <v>102384450</v>
      </c>
      <c r="E14" s="13">
        <f>C14+D14</f>
        <v>150941897</v>
      </c>
    </row>
    <row r="15" spans="1:5" x14ac:dyDescent="0.25">
      <c r="A15" s="2"/>
      <c r="B15" s="2"/>
      <c r="C15" s="2"/>
      <c r="D15" s="2"/>
      <c r="E15" s="1"/>
    </row>
    <row r="16" spans="1:5" ht="15.75" thickBot="1" x14ac:dyDescent="0.3">
      <c r="A16" s="2"/>
      <c r="B16" s="2"/>
      <c r="C16" s="2"/>
      <c r="D16" s="2"/>
      <c r="E16" s="1"/>
    </row>
    <row r="17" spans="1:5" ht="26.25" customHeight="1" thickBot="1" x14ac:dyDescent="0.3">
      <c r="A17" s="20" t="s">
        <v>9</v>
      </c>
      <c r="B17" s="21"/>
      <c r="C17" s="14" t="s">
        <v>10</v>
      </c>
      <c r="D17" s="14" t="s">
        <v>11</v>
      </c>
      <c r="E17" s="7" t="s">
        <v>6</v>
      </c>
    </row>
    <row r="18" spans="1:5" ht="31.5" customHeight="1" thickBot="1" x14ac:dyDescent="0.3">
      <c r="A18" s="22" t="s">
        <v>12</v>
      </c>
      <c r="B18" s="23"/>
      <c r="C18" s="5">
        <f>8526018+289875+937500</f>
        <v>9753393</v>
      </c>
      <c r="D18" s="5">
        <f>53202470+25150280+12010594</f>
        <v>90363344</v>
      </c>
      <c r="E18" s="8">
        <f>SUM(C18:D18)</f>
        <v>100116737</v>
      </c>
    </row>
    <row r="19" spans="1:5" ht="31.5" customHeight="1" thickBot="1" x14ac:dyDescent="0.3">
      <c r="A19" s="22" t="s">
        <v>13</v>
      </c>
      <c r="B19" s="23"/>
      <c r="C19" s="5">
        <v>0</v>
      </c>
      <c r="D19" s="5">
        <f>841362+3760096</f>
        <v>4601458</v>
      </c>
      <c r="E19" s="8">
        <f>SUM(C19:D19)</f>
        <v>4601458</v>
      </c>
    </row>
    <row r="20" spans="1:5" ht="57.95" customHeight="1" thickBot="1" x14ac:dyDescent="0.3">
      <c r="A20" s="22" t="s">
        <v>14</v>
      </c>
      <c r="B20" s="23"/>
      <c r="C20" s="5">
        <f>506730+57975</f>
        <v>564705</v>
      </c>
      <c r="D20" s="5">
        <f>4856279+1401982+433333+640872</f>
        <v>7332466</v>
      </c>
      <c r="E20" s="8">
        <f>SUM(C20:D20)</f>
        <v>7897171</v>
      </c>
    </row>
    <row r="21" spans="1:5" ht="15.75" customHeight="1" thickBot="1" x14ac:dyDescent="0.3">
      <c r="A21" s="22" t="s">
        <v>15</v>
      </c>
      <c r="B21" s="23"/>
      <c r="C21" s="5">
        <v>0</v>
      </c>
      <c r="D21" s="5">
        <v>87182</v>
      </c>
      <c r="E21" s="9">
        <f>SUM(C21:D21)</f>
        <v>87182</v>
      </c>
    </row>
    <row r="22" spans="1:5" ht="15.75" thickBot="1" x14ac:dyDescent="0.3">
      <c r="A22" s="20" t="s">
        <v>16</v>
      </c>
      <c r="B22" s="21"/>
      <c r="C22" s="10">
        <f>SUM(C18:C21)</f>
        <v>10318098</v>
      </c>
      <c r="D22" s="10">
        <f>SUM(D18:D21)</f>
        <v>102384450</v>
      </c>
      <c r="E22" s="11">
        <f>SUM(C22:D22)</f>
        <v>112702548</v>
      </c>
    </row>
    <row r="25" spans="1:5" ht="15.75" x14ac:dyDescent="0.25">
      <c r="A25" s="17" t="s">
        <v>23</v>
      </c>
      <c r="B25" s="17"/>
      <c r="C25" s="16"/>
    </row>
    <row r="26" spans="1:5" ht="15.75" x14ac:dyDescent="0.25">
      <c r="A26" s="17"/>
      <c r="B26" s="17"/>
      <c r="C26" s="16"/>
    </row>
    <row r="27" spans="1:5" ht="15.75" x14ac:dyDescent="0.25">
      <c r="A27" s="18" t="s">
        <v>17</v>
      </c>
      <c r="B27" s="17"/>
      <c r="C27" s="15"/>
    </row>
    <row r="28" spans="1:5" s="15" customFormat="1" ht="15.75" x14ac:dyDescent="0.25">
      <c r="A28" s="17"/>
      <c r="B28" s="19" t="s">
        <v>18</v>
      </c>
      <c r="C28" s="19"/>
      <c r="D28" s="19"/>
    </row>
    <row r="29" spans="1:5" ht="15.75" x14ac:dyDescent="0.25">
      <c r="A29" s="17"/>
      <c r="B29" s="17"/>
      <c r="C29" s="15"/>
    </row>
    <row r="30" spans="1:5" ht="15.75" x14ac:dyDescent="0.25">
      <c r="A30" s="18" t="s">
        <v>19</v>
      </c>
      <c r="B30" s="17"/>
      <c r="C30" s="15"/>
    </row>
    <row r="31" spans="1:5" ht="15.75" x14ac:dyDescent="0.25">
      <c r="A31" s="17"/>
      <c r="B31" s="19" t="s">
        <v>20</v>
      </c>
      <c r="C31" s="19"/>
      <c r="D31" s="19"/>
    </row>
    <row r="32" spans="1:5" ht="15.75" x14ac:dyDescent="0.25">
      <c r="B32" s="19" t="s">
        <v>21</v>
      </c>
      <c r="C32" s="19"/>
      <c r="D32" s="19"/>
    </row>
  </sheetData>
  <mergeCells count="16">
    <mergeCell ref="A3:C3"/>
    <mergeCell ref="A12:B12"/>
    <mergeCell ref="A5:C5"/>
    <mergeCell ref="A6:C6"/>
    <mergeCell ref="A7:C7"/>
    <mergeCell ref="A8:C8"/>
    <mergeCell ref="A11:B11"/>
    <mergeCell ref="B28:D28"/>
    <mergeCell ref="B31:D31"/>
    <mergeCell ref="B32:D32"/>
    <mergeCell ref="A22:B22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jandzso.balazs</cp:lastModifiedBy>
  <cp:lastPrinted>2022-05-03T10:07:27Z</cp:lastPrinted>
  <dcterms:created xsi:type="dcterms:W3CDTF">2022-05-03T08:32:13Z</dcterms:created>
  <dcterms:modified xsi:type="dcterms:W3CDTF">2022-12-06T12:28:21Z</dcterms:modified>
</cp:coreProperties>
</file>